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216" windowWidth="14952" windowHeight="8268" tabRatio="999" activeTab="0"/>
  </bookViews>
  <sheets>
    <sheet name="league" sheetId="1" r:id="rId1"/>
    <sheet name="Week1" sheetId="2" r:id="rId2"/>
    <sheet name="Week2" sheetId="3" r:id="rId3"/>
    <sheet name="Week3" sheetId="4" r:id="rId4"/>
    <sheet name="Week4" sheetId="5" r:id="rId5"/>
    <sheet name="Week5" sheetId="6" r:id="rId6"/>
    <sheet name="Week6" sheetId="7" r:id="rId7"/>
    <sheet name="Week7" sheetId="8" r:id="rId8"/>
    <sheet name="Week8" sheetId="9" r:id="rId9"/>
    <sheet name="Week9" sheetId="10" r:id="rId10"/>
    <sheet name="Week10" sheetId="11" r:id="rId11"/>
    <sheet name="Week11" sheetId="12" r:id="rId12"/>
    <sheet name="Week12" sheetId="13" r:id="rId13"/>
    <sheet name="Week13" sheetId="14" r:id="rId14"/>
    <sheet name="Week14" sheetId="15" r:id="rId15"/>
  </sheets>
  <definedNames>
    <definedName name="_xlnm.Print_Area" localSheetId="0">'league'!$A$1:$X$24</definedName>
  </definedNames>
  <calcPr fullCalcOnLoad="1"/>
</workbook>
</file>

<file path=xl/sharedStrings.xml><?xml version="1.0" encoding="utf-8"?>
<sst xmlns="http://schemas.openxmlformats.org/spreadsheetml/2006/main" count="259" uniqueCount="70">
  <si>
    <t>Week</t>
  </si>
  <si>
    <t>Place</t>
  </si>
  <si>
    <t>Team</t>
  </si>
  <si>
    <t>Score</t>
  </si>
  <si>
    <t>Played</t>
  </si>
  <si>
    <t>Pts/Game</t>
  </si>
  <si>
    <t>2nd</t>
  </si>
  <si>
    <t>Bromley X</t>
  </si>
  <si>
    <t>Dicky A</t>
  </si>
  <si>
    <t>Hare &amp; Hounds</t>
  </si>
  <si>
    <t>The Royal Oak B</t>
  </si>
  <si>
    <t>Dedham</t>
  </si>
  <si>
    <t>Average Score</t>
  </si>
  <si>
    <t>Please note Website URL http://www.moffatig.com/cql/index.htm</t>
  </si>
  <si>
    <r>
      <t xml:space="preserve">Bye week average scores in </t>
    </r>
    <r>
      <rPr>
        <b/>
        <sz val="10"/>
        <color indexed="12"/>
        <rFont val="Arial"/>
        <family val="2"/>
      </rPr>
      <t>Blue Bold Text</t>
    </r>
  </si>
  <si>
    <t>Enquiries/Corrections to:</t>
  </si>
  <si>
    <t>Jim Craddock/Lesley Broadbent</t>
  </si>
  <si>
    <t>"Southview", Ardleigh Road, Great Bromley, Colchester, CO7 7TL</t>
  </si>
  <si>
    <t>Tel. 01206 231703</t>
  </si>
  <si>
    <t>Mob. 07970 557943</t>
  </si>
  <si>
    <t>E-Mail: cradbent2000@yahoo.co.uk</t>
  </si>
  <si>
    <t>Constable Quiz League - Week 1 Results</t>
  </si>
  <si>
    <t>Venue</t>
  </si>
  <si>
    <t>Table</t>
  </si>
  <si>
    <t>Points</t>
  </si>
  <si>
    <t>Source</t>
  </si>
  <si>
    <t>AVERAGE SCORE</t>
  </si>
  <si>
    <t>Constable Quiz League - Week 2 Results</t>
  </si>
  <si>
    <t>Constable Quiz League - Week 3 Results</t>
  </si>
  <si>
    <t>Constable Quiz League - Week 4 Results</t>
  </si>
  <si>
    <t>Constable Quiz League - Week 5 Results</t>
  </si>
  <si>
    <t>Constable Quiz League - Week 6 Results</t>
  </si>
  <si>
    <t>Constable Quiz League - Week 7 Results</t>
  </si>
  <si>
    <t>Constable Quiz League - Week 8 Results</t>
  </si>
  <si>
    <t>Constable Quiz League - Week 9 Results</t>
  </si>
  <si>
    <t>Constable Quiz League - Week 10 Results</t>
  </si>
  <si>
    <t>Constable Quiz League - Week 11 Results</t>
  </si>
  <si>
    <t>Constable Quiz League - Week 12 Results</t>
  </si>
  <si>
    <t>Constable Quiz League - Week 13 Results</t>
  </si>
  <si>
    <t>Constable Quiz League - Week 14 Results</t>
  </si>
  <si>
    <t>1st</t>
  </si>
  <si>
    <t>4th</t>
  </si>
  <si>
    <t>7th</t>
  </si>
  <si>
    <t>League positions after</t>
  </si>
  <si>
    <r>
      <t xml:space="preserve">Corrections are in </t>
    </r>
    <r>
      <rPr>
        <b/>
        <sz val="10"/>
        <color indexed="10"/>
        <rFont val="Arial"/>
        <family val="2"/>
      </rPr>
      <t>Red Bold Text</t>
    </r>
  </si>
  <si>
    <t>5th</t>
  </si>
  <si>
    <t>6th</t>
  </si>
  <si>
    <t>Bye Questions</t>
  </si>
  <si>
    <t>Case Carriers</t>
  </si>
  <si>
    <t>Handicap</t>
  </si>
  <si>
    <t>Lion Kings</t>
  </si>
  <si>
    <t>Constable Quiz League 2013-2014</t>
  </si>
  <si>
    <t>Venue 1</t>
  </si>
  <si>
    <t>Venue 2</t>
  </si>
  <si>
    <t>Hare</t>
  </si>
  <si>
    <t>Bromley Cross</t>
  </si>
  <si>
    <t>Dicky</t>
  </si>
  <si>
    <t>Carriers</t>
  </si>
  <si>
    <t>Royal Oak</t>
  </si>
  <si>
    <t>Lions Kings</t>
  </si>
  <si>
    <t>Royal Oak B</t>
  </si>
  <si>
    <t>Weeks</t>
  </si>
  <si>
    <t>Red Lion (Lion Kings)</t>
  </si>
  <si>
    <t>Case</t>
  </si>
  <si>
    <t>Cross</t>
  </si>
  <si>
    <t>Red Lion</t>
  </si>
  <si>
    <t>Bromlet Cross</t>
  </si>
  <si>
    <t>3rd</t>
  </si>
  <si>
    <t xml:space="preserve">Hare </t>
  </si>
  <si>
    <t>ROB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</si>
</sst>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b/>
      <u val="single"/>
      <sz val="2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u val="single"/>
      <sz val="16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0"/>
      <color rgb="FF0000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6" fillId="0" borderId="0" xfId="0" applyFont="1" applyAlignment="1">
      <alignment/>
    </xf>
    <xf numFmtId="1" fontId="4" fillId="0" borderId="0" xfId="0" applyNumberFormat="1" applyFont="1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1" fontId="47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14" fontId="0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" fontId="48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showGridLines="0" tabSelected="1" zoomScalePageLayoutView="0" workbookViewId="0" topLeftCell="A1">
      <selection activeCell="E6" sqref="E6"/>
    </sheetView>
  </sheetViews>
  <sheetFormatPr defaultColWidth="9.140625" defaultRowHeight="12.75"/>
  <cols>
    <col min="1" max="1" width="5.7109375" style="0" customWidth="1"/>
    <col min="2" max="2" width="15.00390625" style="0" customWidth="1"/>
    <col min="3" max="3" width="6.421875" style="0" customWidth="1"/>
    <col min="4" max="5" width="7.28125" style="0" customWidth="1"/>
    <col min="6" max="6" width="5.8515625" style="0" bestFit="1" customWidth="1"/>
    <col min="7" max="7" width="4.421875" style="0" customWidth="1"/>
    <col min="8" max="8" width="4.57421875" style="0" customWidth="1"/>
    <col min="9" max="9" width="4.00390625" style="0" customWidth="1"/>
    <col min="10" max="17" width="4.00390625" style="0" bestFit="1" customWidth="1"/>
    <col min="18" max="18" width="4.28125" style="0" customWidth="1"/>
    <col min="19" max="19" width="4.7109375" style="0" customWidth="1"/>
    <col min="20" max="20" width="4.28125" style="0" customWidth="1"/>
    <col min="21" max="21" width="3.7109375" style="0" customWidth="1"/>
    <col min="22" max="22" width="4.28125" style="0" customWidth="1"/>
    <col min="23" max="23" width="4.140625" style="0" customWidth="1"/>
    <col min="24" max="24" width="4.28125" style="0" customWidth="1"/>
    <col min="25" max="26" width="4.7109375" style="0" customWidth="1"/>
  </cols>
  <sheetData>
    <row r="1" spans="1:26" ht="24">
      <c r="A1" s="29" t="s">
        <v>51</v>
      </c>
      <c r="B1" s="30"/>
      <c r="C1" s="30"/>
      <c r="D1" s="30"/>
      <c r="E1" s="30"/>
      <c r="F1" s="30"/>
      <c r="G1" s="30"/>
      <c r="H1" s="30"/>
      <c r="I1" s="30"/>
      <c r="J1" s="3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7" s="2" customFormat="1" ht="24">
      <c r="A2" s="2" t="s">
        <v>43</v>
      </c>
      <c r="F2" s="3">
        <v>14</v>
      </c>
      <c r="G2" s="2" t="s">
        <v>61</v>
      </c>
    </row>
    <row r="3" spans="1:26" ht="12.75">
      <c r="A3" s="1"/>
      <c r="B3" s="1"/>
      <c r="C3" s="1"/>
      <c r="D3" s="1"/>
      <c r="E3" s="1"/>
      <c r="F3" s="1"/>
      <c r="G3" s="4" t="s">
        <v>0</v>
      </c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/>
      <c r="G4" s="5">
        <v>1</v>
      </c>
      <c r="H4" s="5">
        <v>2</v>
      </c>
      <c r="I4" s="5">
        <v>3</v>
      </c>
      <c r="J4" s="5">
        <v>4</v>
      </c>
      <c r="K4" s="5">
        <v>5</v>
      </c>
      <c r="L4" s="5">
        <v>6</v>
      </c>
      <c r="M4" s="5">
        <v>7</v>
      </c>
      <c r="N4" s="5">
        <v>8</v>
      </c>
      <c r="O4" s="5">
        <v>9</v>
      </c>
      <c r="P4" s="5">
        <v>10</v>
      </c>
      <c r="Q4" s="5">
        <v>11</v>
      </c>
      <c r="R4" s="5">
        <v>12</v>
      </c>
      <c r="S4" s="5">
        <v>13</v>
      </c>
      <c r="T4" s="5">
        <v>14</v>
      </c>
      <c r="U4" s="5" t="s">
        <v>49</v>
      </c>
      <c r="V4" s="5"/>
      <c r="W4" s="5"/>
      <c r="X4" s="5"/>
      <c r="Y4" s="5"/>
      <c r="Z4" s="5"/>
    </row>
    <row r="5" spans="1:26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2.75">
      <c r="A6" s="10" t="s">
        <v>40</v>
      </c>
      <c r="B6" s="10" t="s">
        <v>50</v>
      </c>
      <c r="C6" s="6">
        <f aca="true" t="shared" si="0" ref="C6:C13">SUM(G6:T6)</f>
        <v>1481.1666666666665</v>
      </c>
      <c r="D6" s="1">
        <v>12</v>
      </c>
      <c r="E6" s="6">
        <f aca="true" t="shared" si="1" ref="E6:E12">IF($F$2=0,"",C6/$F$2)</f>
        <v>105.79761904761904</v>
      </c>
      <c r="F6" s="1"/>
      <c r="G6" s="1">
        <v>100</v>
      </c>
      <c r="H6" s="1">
        <v>104</v>
      </c>
      <c r="I6" s="1">
        <v>118</v>
      </c>
      <c r="J6" s="1">
        <v>103</v>
      </c>
      <c r="K6" s="1">
        <v>93</v>
      </c>
      <c r="L6" s="28">
        <f>Week6!D15</f>
        <v>113.16666666666667</v>
      </c>
      <c r="M6" s="1">
        <v>107</v>
      </c>
      <c r="N6" s="1">
        <v>92</v>
      </c>
      <c r="O6" s="1">
        <v>109</v>
      </c>
      <c r="P6" s="1">
        <v>91</v>
      </c>
      <c r="Q6" s="1">
        <v>124</v>
      </c>
      <c r="R6" s="8">
        <v>117</v>
      </c>
      <c r="S6" s="1">
        <v>116</v>
      </c>
      <c r="T6" s="1">
        <v>94</v>
      </c>
      <c r="U6" s="6">
        <f>IF($F$2&lt;&gt;14,"",$E$6-E6)</f>
        <v>0</v>
      </c>
      <c r="Y6" s="20"/>
      <c r="Z6" s="7"/>
    </row>
    <row r="7" spans="1:26" ht="12.75">
      <c r="A7" t="s">
        <v>6</v>
      </c>
      <c r="B7" s="1" t="s">
        <v>7</v>
      </c>
      <c r="C7" s="6">
        <f t="shared" si="0"/>
        <v>1445</v>
      </c>
      <c r="D7" s="1">
        <v>12</v>
      </c>
      <c r="E7" s="6">
        <f t="shared" si="1"/>
        <v>103.21428571428571</v>
      </c>
      <c r="F7" s="1"/>
      <c r="G7" s="1">
        <v>110</v>
      </c>
      <c r="H7">
        <v>88</v>
      </c>
      <c r="I7" s="21">
        <v>99</v>
      </c>
      <c r="J7" s="1">
        <v>102</v>
      </c>
      <c r="K7" s="1">
        <v>104</v>
      </c>
      <c r="L7" s="1">
        <v>120</v>
      </c>
      <c r="M7" s="1">
        <v>101</v>
      </c>
      <c r="N7" s="28">
        <v>99</v>
      </c>
      <c r="O7" s="1">
        <v>108</v>
      </c>
      <c r="P7" s="1">
        <v>84</v>
      </c>
      <c r="Q7" s="1">
        <v>102</v>
      </c>
      <c r="R7" s="1">
        <v>116</v>
      </c>
      <c r="S7" s="1">
        <v>111</v>
      </c>
      <c r="T7">
        <v>101</v>
      </c>
      <c r="U7" s="6">
        <f aca="true" t="shared" si="2" ref="U7:U12">IF($F$2&lt;&gt;14,"",$E$6-E7)</f>
        <v>2.5833333333333286</v>
      </c>
      <c r="V7" s="8"/>
      <c r="X7" s="7"/>
      <c r="Y7" s="20"/>
      <c r="Z7" s="7"/>
    </row>
    <row r="8" spans="1:26" ht="12.75">
      <c r="A8" t="s">
        <v>67</v>
      </c>
      <c r="B8" s="1" t="s">
        <v>8</v>
      </c>
      <c r="C8" s="6">
        <f t="shared" si="0"/>
        <v>1438</v>
      </c>
      <c r="D8" s="1">
        <v>12</v>
      </c>
      <c r="E8" s="6">
        <f t="shared" si="1"/>
        <v>102.71428571428571</v>
      </c>
      <c r="F8" s="1"/>
      <c r="G8" s="1">
        <v>88</v>
      </c>
      <c r="H8" s="1">
        <v>91</v>
      </c>
      <c r="I8" s="1">
        <v>112</v>
      </c>
      <c r="J8" s="21">
        <v>88</v>
      </c>
      <c r="K8" s="1">
        <v>97</v>
      </c>
      <c r="L8" s="1">
        <v>136</v>
      </c>
      <c r="M8" s="1">
        <v>99</v>
      </c>
      <c r="N8" s="1">
        <v>117</v>
      </c>
      <c r="O8" s="1">
        <v>121</v>
      </c>
      <c r="P8" s="1">
        <v>78</v>
      </c>
      <c r="Q8" s="1">
        <v>84</v>
      </c>
      <c r="R8" s="1">
        <v>122</v>
      </c>
      <c r="S8" s="1">
        <v>110</v>
      </c>
      <c r="T8" s="8">
        <v>95</v>
      </c>
      <c r="U8" s="6">
        <f t="shared" si="2"/>
        <v>3.0833333333333286</v>
      </c>
      <c r="W8" s="8"/>
      <c r="Y8" s="20"/>
      <c r="Z8" s="7"/>
    </row>
    <row r="9" spans="1:26" ht="12.75">
      <c r="A9" s="10" t="s">
        <v>41</v>
      </c>
      <c r="B9" s="10" t="s">
        <v>48</v>
      </c>
      <c r="C9" s="6">
        <f t="shared" si="0"/>
        <v>1344</v>
      </c>
      <c r="D9" s="1">
        <v>12</v>
      </c>
      <c r="E9" s="6">
        <f t="shared" si="1"/>
        <v>96</v>
      </c>
      <c r="F9" s="1"/>
      <c r="G9" s="11">
        <v>84</v>
      </c>
      <c r="H9">
        <v>90</v>
      </c>
      <c r="I9" s="1">
        <v>91</v>
      </c>
      <c r="J9" s="1">
        <v>90</v>
      </c>
      <c r="K9" s="21">
        <v>92</v>
      </c>
      <c r="L9" s="1">
        <v>108</v>
      </c>
      <c r="M9" s="1">
        <v>81</v>
      </c>
      <c r="N9" s="1">
        <v>118</v>
      </c>
      <c r="O9" s="28">
        <v>105</v>
      </c>
      <c r="P9" s="1">
        <v>84</v>
      </c>
      <c r="Q9" s="1">
        <v>88</v>
      </c>
      <c r="R9" s="1">
        <v>117</v>
      </c>
      <c r="S9" s="1">
        <v>96</v>
      </c>
      <c r="T9" s="1">
        <v>100</v>
      </c>
      <c r="U9" s="6">
        <f t="shared" si="2"/>
        <v>9.797619047619037</v>
      </c>
      <c r="V9" s="7"/>
      <c r="Y9" s="20"/>
      <c r="Z9" s="7"/>
    </row>
    <row r="10" spans="1:26" ht="12.75">
      <c r="A10" s="10" t="s">
        <v>45</v>
      </c>
      <c r="B10" s="1" t="s">
        <v>9</v>
      </c>
      <c r="C10" s="6">
        <f t="shared" si="0"/>
        <v>1297</v>
      </c>
      <c r="D10" s="1">
        <v>12</v>
      </c>
      <c r="E10" s="6">
        <f t="shared" si="1"/>
        <v>92.64285714285714</v>
      </c>
      <c r="F10" s="1"/>
      <c r="G10" s="1">
        <v>64</v>
      </c>
      <c r="H10" s="21">
        <v>85</v>
      </c>
      <c r="I10" s="1">
        <v>105</v>
      </c>
      <c r="J10" s="1">
        <v>82</v>
      </c>
      <c r="K10" s="1">
        <v>81</v>
      </c>
      <c r="L10" s="1">
        <v>116</v>
      </c>
      <c r="M10" s="1">
        <v>90</v>
      </c>
      <c r="N10" s="1">
        <v>96</v>
      </c>
      <c r="O10" s="1">
        <v>92</v>
      </c>
      <c r="P10" s="1">
        <v>97</v>
      </c>
      <c r="Q10" s="1">
        <v>82</v>
      </c>
      <c r="R10" s="1">
        <v>116</v>
      </c>
      <c r="S10" s="8">
        <v>103</v>
      </c>
      <c r="T10" s="1">
        <v>88</v>
      </c>
      <c r="U10" s="6">
        <f t="shared" si="2"/>
        <v>13.154761904761898</v>
      </c>
      <c r="X10" s="7"/>
      <c r="Y10" s="20"/>
      <c r="Z10" s="7"/>
    </row>
    <row r="11" spans="1:26" ht="12.75">
      <c r="A11" s="10" t="s">
        <v>46</v>
      </c>
      <c r="B11" s="1" t="s">
        <v>10</v>
      </c>
      <c r="C11" s="6">
        <f t="shared" si="0"/>
        <v>1282</v>
      </c>
      <c r="D11" s="1">
        <v>12</v>
      </c>
      <c r="E11" s="6">
        <f t="shared" si="1"/>
        <v>91.57142857142857</v>
      </c>
      <c r="F11" s="1"/>
      <c r="G11" s="11">
        <v>82</v>
      </c>
      <c r="H11">
        <v>80</v>
      </c>
      <c r="I11" s="1">
        <v>79</v>
      </c>
      <c r="J11" s="1">
        <v>78</v>
      </c>
      <c r="K11" s="1">
        <v>95</v>
      </c>
      <c r="L11" s="1">
        <v>98</v>
      </c>
      <c r="M11" s="8">
        <v>89</v>
      </c>
      <c r="N11" s="1">
        <v>90</v>
      </c>
      <c r="O11" s="1">
        <v>95</v>
      </c>
      <c r="P11" s="1">
        <v>83</v>
      </c>
      <c r="Q11" s="28">
        <v>93</v>
      </c>
      <c r="R11" s="1">
        <v>121</v>
      </c>
      <c r="S11" s="1">
        <v>100</v>
      </c>
      <c r="T11" s="1">
        <v>99</v>
      </c>
      <c r="U11" s="6">
        <f t="shared" si="2"/>
        <v>14.226190476190467</v>
      </c>
      <c r="W11" s="7"/>
      <c r="Y11" s="20"/>
      <c r="Z11" s="7"/>
    </row>
    <row r="12" spans="1:26" ht="12.75">
      <c r="A12" s="10" t="s">
        <v>42</v>
      </c>
      <c r="B12" s="1" t="s">
        <v>11</v>
      </c>
      <c r="C12" s="6">
        <f t="shared" si="0"/>
        <v>1180</v>
      </c>
      <c r="D12" s="1">
        <v>12</v>
      </c>
      <c r="E12" s="6">
        <f t="shared" si="1"/>
        <v>84.28571428571429</v>
      </c>
      <c r="F12" s="1"/>
      <c r="G12" s="21">
        <v>88</v>
      </c>
      <c r="H12" s="1">
        <v>54</v>
      </c>
      <c r="I12" s="1">
        <v>90</v>
      </c>
      <c r="J12" s="1">
        <v>70</v>
      </c>
      <c r="K12" s="1">
        <v>83</v>
      </c>
      <c r="L12" s="1">
        <v>101</v>
      </c>
      <c r="M12" s="1">
        <v>55</v>
      </c>
      <c r="N12" s="1">
        <v>83</v>
      </c>
      <c r="O12" s="1">
        <v>107</v>
      </c>
      <c r="P12" s="28">
        <v>86</v>
      </c>
      <c r="Q12" s="1">
        <v>77</v>
      </c>
      <c r="R12" s="1">
        <v>111</v>
      </c>
      <c r="S12" s="1">
        <v>87</v>
      </c>
      <c r="T12" s="1">
        <v>88</v>
      </c>
      <c r="U12" s="6">
        <f t="shared" si="2"/>
        <v>21.511904761904745</v>
      </c>
      <c r="V12" s="1"/>
      <c r="W12" s="1"/>
      <c r="X12" s="1"/>
      <c r="Y12" s="20"/>
      <c r="Z12" s="7"/>
    </row>
    <row r="13" spans="1:26" ht="12.75">
      <c r="A13" s="1"/>
      <c r="B13" s="1" t="s">
        <v>12</v>
      </c>
      <c r="C13" s="6">
        <f t="shared" si="0"/>
        <v>1352.4523809523807</v>
      </c>
      <c r="D13" s="18"/>
      <c r="E13" s="6">
        <f>IF($F$2=0,"",AVERAGE(E6:E12))</f>
        <v>96.60374149659864</v>
      </c>
      <c r="F13" s="6"/>
      <c r="G13" s="4">
        <f aca="true" t="shared" si="3" ref="G13:T13">IF(G6=0,"",AVERAGE(G6:G12))</f>
        <v>88</v>
      </c>
      <c r="H13" s="4">
        <f t="shared" si="3"/>
        <v>84.57142857142857</v>
      </c>
      <c r="I13" s="4">
        <f t="shared" si="3"/>
        <v>99.14285714285714</v>
      </c>
      <c r="J13" s="4">
        <f t="shared" si="3"/>
        <v>87.57142857142857</v>
      </c>
      <c r="K13" s="4">
        <f t="shared" si="3"/>
        <v>92.14285714285714</v>
      </c>
      <c r="L13" s="4">
        <f t="shared" si="3"/>
        <v>113.16666666666667</v>
      </c>
      <c r="M13" s="4">
        <f t="shared" si="3"/>
        <v>88.85714285714286</v>
      </c>
      <c r="N13" s="4">
        <f t="shared" si="3"/>
        <v>99.28571428571429</v>
      </c>
      <c r="O13" s="4">
        <f t="shared" si="3"/>
        <v>105.28571428571429</v>
      </c>
      <c r="P13" s="4">
        <f t="shared" si="3"/>
        <v>86.14285714285714</v>
      </c>
      <c r="Q13" s="4">
        <f t="shared" si="3"/>
        <v>92.85714285714286</v>
      </c>
      <c r="R13" s="4">
        <f t="shared" si="3"/>
        <v>117.14285714285714</v>
      </c>
      <c r="S13" s="4">
        <f t="shared" si="3"/>
        <v>103.28571428571429</v>
      </c>
      <c r="T13" s="4">
        <f t="shared" si="3"/>
        <v>95</v>
      </c>
      <c r="U13" s="9"/>
      <c r="V13" s="9"/>
      <c r="W13" s="9"/>
      <c r="X13" s="9"/>
      <c r="Y13" s="20"/>
      <c r="Z13" s="6"/>
    </row>
    <row r="14" spans="1:2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>
      <c r="A15" t="s"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>
      <c r="A17" t="s">
        <v>14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>
      <c r="A18" t="s">
        <v>44</v>
      </c>
      <c r="B18" s="1"/>
      <c r="C18" s="11"/>
      <c r="D18" s="11"/>
      <c r="E18" s="1"/>
      <c r="F18" s="1"/>
      <c r="G18" s="1"/>
      <c r="H18" s="1"/>
      <c r="I18" s="11"/>
      <c r="J18" s="1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>
      <c r="A19" s="1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>
      <c r="A20" s="1"/>
      <c r="B20" s="1" t="s">
        <v>16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>
      <c r="A21" s="1"/>
      <c r="B21" s="1" t="s">
        <v>17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>
      <c r="A22" s="1"/>
      <c r="B22" s="1" t="s">
        <v>18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>
      <c r="A23" s="1"/>
      <c r="B23" s="1" t="s">
        <v>19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 t="s">
        <v>20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</sheetData>
  <sheetProtection/>
  <mergeCells count="1">
    <mergeCell ref="A1:J1"/>
  </mergeCells>
  <printOptions/>
  <pageMargins left="0.79" right="0.79" top="0.79" bottom="0.79" header="0.51" footer="0.5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B18" sqref="B18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34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22</v>
      </c>
      <c r="B3" s="5" t="s">
        <v>2</v>
      </c>
      <c r="C3" s="13" t="s">
        <v>23</v>
      </c>
      <c r="D3" s="13" t="s">
        <v>24</v>
      </c>
      <c r="E3" s="14"/>
    </row>
    <row r="4" spans="1:5" ht="12.75">
      <c r="A4" s="1"/>
      <c r="B4" s="1"/>
      <c r="C4" s="15"/>
      <c r="D4" s="15"/>
      <c r="E4" s="16"/>
    </row>
    <row r="5" spans="1:5" ht="12.75">
      <c r="A5" s="10" t="s">
        <v>11</v>
      </c>
      <c r="B5" s="10" t="s">
        <v>11</v>
      </c>
      <c r="C5" s="15">
        <v>1</v>
      </c>
      <c r="D5" s="15">
        <v>107</v>
      </c>
      <c r="E5" s="17"/>
    </row>
    <row r="6" spans="1:5" ht="12.75">
      <c r="A6" s="1"/>
      <c r="B6" s="10" t="s">
        <v>9</v>
      </c>
      <c r="C6" s="15">
        <v>2</v>
      </c>
      <c r="D6" s="15">
        <v>92</v>
      </c>
      <c r="E6" s="17"/>
    </row>
    <row r="7" spans="1:5" ht="12.75">
      <c r="A7" s="1"/>
      <c r="B7" s="10" t="s">
        <v>66</v>
      </c>
      <c r="C7" s="15">
        <v>3</v>
      </c>
      <c r="D7" s="15">
        <v>108</v>
      </c>
      <c r="E7" s="17"/>
    </row>
    <row r="9" spans="1:5" ht="12.75">
      <c r="A9" s="10" t="s">
        <v>56</v>
      </c>
      <c r="B9" s="10" t="s">
        <v>10</v>
      </c>
      <c r="C9" s="15">
        <v>1</v>
      </c>
      <c r="D9" s="15">
        <v>95</v>
      </c>
      <c r="E9" s="17"/>
    </row>
    <row r="10" spans="1:5" ht="12.75">
      <c r="A10" s="1"/>
      <c r="B10" s="10" t="s">
        <v>50</v>
      </c>
      <c r="C10" s="15">
        <v>2</v>
      </c>
      <c r="D10" s="15">
        <v>109</v>
      </c>
      <c r="E10" s="17"/>
    </row>
    <row r="11" spans="1:5" ht="12.75">
      <c r="A11" s="1"/>
      <c r="B11" s="10" t="s">
        <v>8</v>
      </c>
      <c r="C11" s="15">
        <v>3</v>
      </c>
      <c r="D11" s="15">
        <v>121</v>
      </c>
      <c r="E11" s="17"/>
    </row>
    <row r="12" spans="1:5" ht="12.75">
      <c r="A12" s="1"/>
      <c r="B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26</v>
      </c>
      <c r="C15" s="15"/>
      <c r="D15" s="19">
        <f>AVERAGE(D5,D6,D7,D9,D10,D11)</f>
        <v>105.33333333333333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47</v>
      </c>
      <c r="B17" s="10" t="s">
        <v>48</v>
      </c>
      <c r="C17" s="15"/>
      <c r="D17" s="15"/>
      <c r="E17" s="16"/>
    </row>
    <row r="18" spans="1:5" ht="12.75">
      <c r="A18" s="10"/>
      <c r="B18" s="10"/>
      <c r="C18" s="1"/>
      <c r="D18" s="1"/>
      <c r="E18" s="16"/>
    </row>
    <row r="19" spans="1:5" ht="12.75">
      <c r="A19" s="1"/>
      <c r="B19" s="10"/>
      <c r="C19" s="1"/>
      <c r="D19" s="6"/>
      <c r="E19" s="1"/>
    </row>
    <row r="21" spans="1:6" ht="12.75">
      <c r="A21" s="1"/>
      <c r="B21" s="1"/>
      <c r="C21" s="1"/>
      <c r="D21" s="6"/>
      <c r="E21" s="1"/>
      <c r="F21" s="1"/>
    </row>
  </sheetData>
  <sheetProtection/>
  <printOptions/>
  <pageMargins left="0.79" right="0.79" top="0.79" bottom="0.79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35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22</v>
      </c>
      <c r="B3" s="5" t="s">
        <v>2</v>
      </c>
      <c r="C3" s="13" t="s">
        <v>23</v>
      </c>
      <c r="D3" s="13" t="s">
        <v>24</v>
      </c>
      <c r="E3" s="14"/>
    </row>
    <row r="4" spans="1:5" ht="12.75">
      <c r="A4" s="1"/>
      <c r="B4" s="1"/>
      <c r="C4" s="15"/>
      <c r="D4" s="15"/>
      <c r="E4" s="16"/>
    </row>
    <row r="5" spans="1:5" ht="12.75">
      <c r="A5" s="10" t="s">
        <v>58</v>
      </c>
      <c r="B5" s="10" t="s">
        <v>60</v>
      </c>
      <c r="C5" s="15">
        <v>1</v>
      </c>
      <c r="D5" s="15">
        <v>83</v>
      </c>
      <c r="E5" s="17"/>
    </row>
    <row r="6" spans="1:5" ht="12.75">
      <c r="A6" s="1"/>
      <c r="B6" s="10" t="s">
        <v>64</v>
      </c>
      <c r="C6" s="15">
        <v>2</v>
      </c>
      <c r="D6" s="15">
        <v>84</v>
      </c>
      <c r="E6" s="17"/>
    </row>
    <row r="7" spans="1:5" ht="12.75">
      <c r="A7" s="1"/>
      <c r="B7" s="10" t="s">
        <v>50</v>
      </c>
      <c r="C7" s="15">
        <v>3</v>
      </c>
      <c r="D7" s="15">
        <v>91</v>
      </c>
      <c r="E7" s="17"/>
    </row>
    <row r="9" spans="1:5" ht="12.75">
      <c r="A9" s="10" t="s">
        <v>57</v>
      </c>
      <c r="B9" s="10" t="s">
        <v>8</v>
      </c>
      <c r="C9" s="15">
        <v>1</v>
      </c>
      <c r="D9" s="15">
        <v>78</v>
      </c>
      <c r="E9" s="17"/>
    </row>
    <row r="10" spans="1:5" ht="12.75">
      <c r="A10" s="1"/>
      <c r="B10" s="10" t="s">
        <v>54</v>
      </c>
      <c r="C10" s="15">
        <v>3</v>
      </c>
      <c r="D10" s="15">
        <v>97</v>
      </c>
      <c r="E10" s="17"/>
    </row>
    <row r="11" spans="1:5" ht="12.75">
      <c r="A11" s="1"/>
      <c r="B11" s="10" t="s">
        <v>48</v>
      </c>
      <c r="C11" s="15">
        <v>2</v>
      </c>
      <c r="D11" s="15">
        <v>84</v>
      </c>
      <c r="E11" s="17"/>
    </row>
    <row r="12" spans="1:5" ht="12.75">
      <c r="A12" s="1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26</v>
      </c>
      <c r="C15" s="15"/>
      <c r="D15" s="19">
        <f>AVERAGE(D5,D6,D7,D9,D11,D10)</f>
        <v>86.16666666666667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47</v>
      </c>
      <c r="B17" s="10" t="s">
        <v>11</v>
      </c>
      <c r="C17" s="15"/>
      <c r="D17" s="15"/>
      <c r="E17" s="16"/>
    </row>
    <row r="18" spans="1:5" ht="12.75">
      <c r="A18" s="10"/>
      <c r="B18" s="10"/>
      <c r="C18" s="1"/>
      <c r="D18" s="1"/>
      <c r="E18" s="16"/>
    </row>
    <row r="19" spans="1:5" ht="12.75">
      <c r="A19" s="1"/>
      <c r="B19" s="10"/>
      <c r="C19" s="1"/>
      <c r="D19" s="6"/>
      <c r="E19" s="1"/>
    </row>
    <row r="21" spans="1:6" ht="12.75">
      <c r="A21" s="1"/>
      <c r="B21" s="1"/>
      <c r="C21" s="1"/>
      <c r="D21" s="6"/>
      <c r="E21" s="1"/>
      <c r="F21" s="1"/>
    </row>
  </sheetData>
  <sheetProtection/>
  <printOptions/>
  <pageMargins left="0.79" right="0.79" top="0.79" bottom="0.79" header="0.51" footer="0.51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A28" sqref="A28"/>
    </sheetView>
  </sheetViews>
  <sheetFormatPr defaultColWidth="9.140625" defaultRowHeight="12.75"/>
  <cols>
    <col min="1" max="1" width="23.14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36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22</v>
      </c>
      <c r="B3" s="5" t="s">
        <v>2</v>
      </c>
      <c r="C3" s="13" t="s">
        <v>23</v>
      </c>
      <c r="D3" s="13" t="s">
        <v>24</v>
      </c>
      <c r="E3" s="14"/>
    </row>
    <row r="4" spans="1:5" ht="12.75">
      <c r="A4" s="1"/>
      <c r="B4" s="1"/>
      <c r="C4" s="15"/>
      <c r="D4" s="15"/>
      <c r="E4" s="16"/>
    </row>
    <row r="5" spans="1:5" ht="12.75">
      <c r="A5" s="10" t="s">
        <v>55</v>
      </c>
      <c r="B5" s="10" t="s">
        <v>54</v>
      </c>
      <c r="C5" s="15">
        <v>1</v>
      </c>
      <c r="D5" s="15">
        <v>82</v>
      </c>
      <c r="E5" s="17"/>
    </row>
    <row r="6" spans="1:5" ht="12.75">
      <c r="A6" s="1"/>
      <c r="B6" s="10" t="s">
        <v>55</v>
      </c>
      <c r="C6" s="15">
        <v>2</v>
      </c>
      <c r="D6" s="15">
        <v>102</v>
      </c>
      <c r="E6" s="17"/>
    </row>
    <row r="7" spans="1:5" ht="12.75">
      <c r="A7" s="1"/>
      <c r="B7" s="10" t="s">
        <v>8</v>
      </c>
      <c r="C7" s="15">
        <v>3</v>
      </c>
      <c r="D7" s="15">
        <v>84</v>
      </c>
      <c r="E7" s="17"/>
    </row>
    <row r="9" spans="1:5" ht="12.75">
      <c r="A9" s="10" t="s">
        <v>65</v>
      </c>
      <c r="B9" s="10" t="s">
        <v>11</v>
      </c>
      <c r="C9" s="15">
        <v>1</v>
      </c>
      <c r="D9" s="15">
        <v>77</v>
      </c>
      <c r="E9" s="17"/>
    </row>
    <row r="10" spans="1:5" ht="12.75">
      <c r="A10" s="1"/>
      <c r="B10" s="10" t="s">
        <v>48</v>
      </c>
      <c r="C10" s="15">
        <v>2</v>
      </c>
      <c r="D10" s="15">
        <v>88</v>
      </c>
      <c r="E10" s="17"/>
    </row>
    <row r="11" spans="1:5" ht="12.75">
      <c r="A11" s="1"/>
      <c r="B11" s="10" t="s">
        <v>50</v>
      </c>
      <c r="C11" s="15">
        <v>3</v>
      </c>
      <c r="D11" s="15">
        <v>124</v>
      </c>
      <c r="E11" s="17"/>
    </row>
    <row r="12" spans="1:5" ht="12.75">
      <c r="A12" s="1"/>
      <c r="B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26</v>
      </c>
      <c r="C15" s="15"/>
      <c r="D15" s="19">
        <f>AVERAGE(D5,D6,D7,D9,D10,D11)</f>
        <v>92.83333333333333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47</v>
      </c>
      <c r="B17" s="10" t="s">
        <v>10</v>
      </c>
      <c r="C17" s="15"/>
      <c r="D17" s="15"/>
      <c r="E17" s="16"/>
    </row>
    <row r="18" spans="1:5" ht="12.75">
      <c r="A18" s="10"/>
      <c r="B18" s="10"/>
      <c r="C18" s="1"/>
      <c r="D18" s="1"/>
      <c r="E18" s="16"/>
    </row>
    <row r="19" spans="1:5" ht="12.75">
      <c r="A19" s="1"/>
      <c r="B19" s="10"/>
      <c r="C19" s="1"/>
      <c r="D19" s="6"/>
      <c r="E19" s="1"/>
    </row>
    <row r="21" spans="1:6" ht="12.75">
      <c r="A21" s="1"/>
      <c r="B21" s="1"/>
      <c r="C21" s="1"/>
      <c r="D21" s="6"/>
      <c r="E21" s="1"/>
      <c r="F21" s="1"/>
    </row>
  </sheetData>
  <sheetProtection/>
  <printOptions/>
  <pageMargins left="0.79" right="0.79" top="0.79" bottom="0.79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37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22</v>
      </c>
      <c r="B3" s="5" t="s">
        <v>2</v>
      </c>
      <c r="C3" s="13" t="s">
        <v>23</v>
      </c>
      <c r="D3" s="13" t="s">
        <v>24</v>
      </c>
      <c r="E3" s="14"/>
    </row>
    <row r="4" spans="1:5" ht="12.75">
      <c r="A4" s="1"/>
      <c r="B4" s="1"/>
      <c r="C4" s="15"/>
      <c r="D4" s="15"/>
      <c r="E4" s="16"/>
    </row>
    <row r="5" spans="1:5" ht="12.75">
      <c r="A5" s="10" t="s">
        <v>54</v>
      </c>
      <c r="B5" s="10" t="s">
        <v>11</v>
      </c>
      <c r="C5" s="15">
        <v>1</v>
      </c>
      <c r="D5" s="15">
        <v>111</v>
      </c>
      <c r="E5" s="17"/>
    </row>
    <row r="6" spans="2:5" ht="12.75">
      <c r="B6" s="10" t="s">
        <v>54</v>
      </c>
      <c r="C6" s="15">
        <v>2</v>
      </c>
      <c r="D6" s="15">
        <v>116</v>
      </c>
      <c r="E6" s="17"/>
    </row>
    <row r="7" spans="1:5" ht="12.75">
      <c r="A7" s="1"/>
      <c r="B7" s="10" t="s">
        <v>60</v>
      </c>
      <c r="C7" s="15">
        <v>3</v>
      </c>
      <c r="D7" s="15">
        <v>121</v>
      </c>
      <c r="E7" s="17"/>
    </row>
    <row r="9" spans="1:5" ht="12.75">
      <c r="A9" s="10" t="s">
        <v>56</v>
      </c>
      <c r="B9" s="10" t="s">
        <v>8</v>
      </c>
      <c r="C9" s="15">
        <v>1</v>
      </c>
      <c r="D9" s="15">
        <v>122</v>
      </c>
      <c r="E9" s="17"/>
    </row>
    <row r="10" spans="1:5" ht="12.75">
      <c r="A10" s="1"/>
      <c r="B10" s="10" t="s">
        <v>64</v>
      </c>
      <c r="C10" s="15">
        <v>2</v>
      </c>
      <c r="D10" s="15">
        <v>116</v>
      </c>
      <c r="E10" s="17"/>
    </row>
    <row r="11" spans="1:5" ht="12.75">
      <c r="A11" s="1"/>
      <c r="B11" s="10" t="s">
        <v>48</v>
      </c>
      <c r="C11" s="15">
        <v>3</v>
      </c>
      <c r="D11" s="15">
        <v>117</v>
      </c>
      <c r="E11" s="17"/>
    </row>
    <row r="12" spans="1:5" ht="12.75">
      <c r="A12" s="1"/>
      <c r="B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26</v>
      </c>
      <c r="C15" s="15"/>
      <c r="D15" s="19">
        <f>AVERAGE(D5,D6,D7,D9,D10,D11)</f>
        <v>117.16666666666667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47</v>
      </c>
      <c r="B17" s="10" t="s">
        <v>50</v>
      </c>
      <c r="C17" s="15"/>
      <c r="D17" s="15"/>
      <c r="E17" s="16"/>
    </row>
    <row r="18" spans="1:5" ht="12.75">
      <c r="A18" s="10"/>
      <c r="B18" s="10"/>
      <c r="C18" s="1"/>
      <c r="D18" s="1"/>
      <c r="E18" s="16"/>
    </row>
    <row r="19" spans="1:5" ht="12.75">
      <c r="A19" s="1"/>
      <c r="B19" s="10"/>
      <c r="C19" s="1"/>
      <c r="D19" s="6"/>
      <c r="E19" s="1"/>
    </row>
  </sheetData>
  <sheetProtection/>
  <printOptions/>
  <pageMargins left="0.79" right="0.79" top="0.79" bottom="0.79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38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22</v>
      </c>
      <c r="B3" s="5" t="s">
        <v>2</v>
      </c>
      <c r="C3" s="13" t="s">
        <v>23</v>
      </c>
      <c r="D3" s="13" t="s">
        <v>24</v>
      </c>
      <c r="E3" s="14"/>
    </row>
    <row r="4" spans="1:5" ht="12.75">
      <c r="A4" s="1"/>
      <c r="B4" s="1"/>
      <c r="C4" s="15"/>
      <c r="D4" s="15"/>
      <c r="E4" s="16"/>
    </row>
    <row r="5" spans="1:5" ht="12.75">
      <c r="A5" s="10" t="s">
        <v>57</v>
      </c>
      <c r="B5" s="10" t="s">
        <v>64</v>
      </c>
      <c r="C5" s="15">
        <v>1</v>
      </c>
      <c r="D5" s="15">
        <v>111</v>
      </c>
      <c r="E5" s="17"/>
    </row>
    <row r="6" spans="1:5" ht="12.75">
      <c r="A6" s="1"/>
      <c r="B6" s="10" t="s">
        <v>48</v>
      </c>
      <c r="C6" s="15">
        <v>2</v>
      </c>
      <c r="D6" s="15">
        <v>96</v>
      </c>
      <c r="E6" s="17"/>
    </row>
    <row r="7" spans="1:5" ht="12.75">
      <c r="A7" s="1"/>
      <c r="B7" s="10" t="s">
        <v>60</v>
      </c>
      <c r="C7" s="15">
        <v>3</v>
      </c>
      <c r="D7" s="15">
        <v>100</v>
      </c>
      <c r="E7" s="17"/>
    </row>
    <row r="9" spans="1:5" ht="12.75">
      <c r="A9" s="10" t="s">
        <v>56</v>
      </c>
      <c r="B9" s="10" t="s">
        <v>11</v>
      </c>
      <c r="C9" s="15">
        <v>1</v>
      </c>
      <c r="D9" s="15">
        <v>87</v>
      </c>
      <c r="E9" s="17"/>
    </row>
    <row r="10" spans="1:5" ht="12.75">
      <c r="A10" s="1"/>
      <c r="B10" s="10" t="s">
        <v>8</v>
      </c>
      <c r="C10" s="15">
        <v>2</v>
      </c>
      <c r="D10" s="15">
        <v>110</v>
      </c>
      <c r="E10" s="17"/>
    </row>
    <row r="11" spans="1:5" ht="12.75">
      <c r="A11" s="1"/>
      <c r="B11" s="10" t="s">
        <v>50</v>
      </c>
      <c r="C11" s="15">
        <v>3</v>
      </c>
      <c r="D11" s="15">
        <v>116</v>
      </c>
      <c r="E11" s="17"/>
    </row>
    <row r="12" spans="1:5" ht="12.75">
      <c r="A12" s="1"/>
      <c r="B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26</v>
      </c>
      <c r="C15" s="15"/>
      <c r="D15" s="19">
        <f>AVERAGE(D5,D6,D7,D9,D10,D11)</f>
        <v>103.33333333333333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47</v>
      </c>
      <c r="B17" s="10" t="s">
        <v>9</v>
      </c>
      <c r="C17" s="15"/>
      <c r="D17" s="15"/>
      <c r="E17" s="16"/>
    </row>
    <row r="18" spans="1:5" ht="12.75">
      <c r="A18" s="10"/>
      <c r="B18" s="10"/>
      <c r="C18" s="1"/>
      <c r="D18" s="1"/>
      <c r="E18" s="16"/>
    </row>
    <row r="19" spans="1:5" ht="12.75">
      <c r="A19" s="1"/>
      <c r="B19" s="10"/>
      <c r="C19" s="1"/>
      <c r="D19" s="6"/>
      <c r="E19" s="1"/>
    </row>
  </sheetData>
  <sheetProtection/>
  <printOptions/>
  <pageMargins left="0.79" right="0.79" top="0.79" bottom="0.79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PageLayoutView="0" workbookViewId="0" topLeftCell="A1">
      <selection activeCell="B22" sqref="B22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39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22</v>
      </c>
      <c r="B3" s="5" t="s">
        <v>2</v>
      </c>
      <c r="C3" s="13" t="s">
        <v>23</v>
      </c>
      <c r="D3" s="13" t="s">
        <v>24</v>
      </c>
      <c r="E3" s="14"/>
    </row>
    <row r="4" spans="1:5" ht="12.75">
      <c r="A4" s="1"/>
      <c r="B4" s="1"/>
      <c r="C4" s="15"/>
      <c r="D4" s="15"/>
      <c r="E4" s="16"/>
    </row>
    <row r="5" spans="1:5" ht="12.75">
      <c r="A5" s="10" t="s">
        <v>52</v>
      </c>
      <c r="B5" s="10" t="s">
        <v>50</v>
      </c>
      <c r="C5" s="15">
        <v>1</v>
      </c>
      <c r="D5" s="15">
        <v>94</v>
      </c>
      <c r="E5" s="17"/>
    </row>
    <row r="6" spans="1:5" ht="12.75">
      <c r="A6" s="1"/>
      <c r="B6" s="10" t="s">
        <v>11</v>
      </c>
      <c r="C6" s="15">
        <v>2</v>
      </c>
      <c r="D6" s="15">
        <v>88</v>
      </c>
      <c r="E6" s="17"/>
    </row>
    <row r="7" spans="1:5" ht="12.75">
      <c r="A7" s="1"/>
      <c r="B7" s="10" t="s">
        <v>64</v>
      </c>
      <c r="C7" s="15">
        <v>3</v>
      </c>
      <c r="D7" s="15">
        <v>101</v>
      </c>
      <c r="E7" s="17"/>
    </row>
    <row r="9" spans="1:5" ht="12.75">
      <c r="A9" s="10" t="s">
        <v>53</v>
      </c>
      <c r="B9" s="10" t="s">
        <v>68</v>
      </c>
      <c r="C9" s="15">
        <v>1</v>
      </c>
      <c r="D9" s="15">
        <v>88</v>
      </c>
      <c r="E9" s="17"/>
    </row>
    <row r="10" spans="1:5" ht="12.75">
      <c r="A10" s="1"/>
      <c r="B10" s="10" t="s">
        <v>48</v>
      </c>
      <c r="C10" s="15">
        <v>2</v>
      </c>
      <c r="D10" s="15">
        <v>100</v>
      </c>
      <c r="E10" s="17"/>
    </row>
    <row r="11" spans="1:5" ht="12.75">
      <c r="A11" s="1"/>
      <c r="B11" s="10" t="s">
        <v>69</v>
      </c>
      <c r="C11" s="15">
        <v>3</v>
      </c>
      <c r="D11" s="15">
        <v>99</v>
      </c>
      <c r="E11" s="17"/>
    </row>
    <row r="12" spans="1:5" ht="12.75">
      <c r="A12" s="1"/>
      <c r="B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26</v>
      </c>
      <c r="C15" s="15"/>
      <c r="D15" s="19">
        <f>AVERAGE(D5,D6,D7,D9,D10,D11)</f>
        <v>95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47</v>
      </c>
      <c r="B17" s="10" t="s">
        <v>8</v>
      </c>
      <c r="C17" s="15"/>
      <c r="D17" s="15"/>
      <c r="E17" s="16"/>
    </row>
    <row r="18" spans="1:5" ht="12.75">
      <c r="A18" s="10"/>
      <c r="B18" s="10"/>
      <c r="C18" s="1"/>
      <c r="D18" s="1"/>
      <c r="E18" s="16"/>
    </row>
    <row r="19" spans="1:5" ht="12.75">
      <c r="A19" s="1"/>
      <c r="B19" s="10"/>
      <c r="C19" s="1"/>
      <c r="D19" s="6"/>
      <c r="E19" s="1"/>
    </row>
  </sheetData>
  <sheetProtection/>
  <printOptions/>
  <pageMargins left="0.79" right="0.79" top="0.79" bottom="0.79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21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22</v>
      </c>
      <c r="B3" s="5" t="s">
        <v>2</v>
      </c>
      <c r="C3" s="13" t="s">
        <v>23</v>
      </c>
      <c r="D3" s="13" t="s">
        <v>24</v>
      </c>
      <c r="E3" s="14"/>
    </row>
    <row r="4" spans="1:5" ht="12.75">
      <c r="A4" s="1"/>
      <c r="B4" s="1"/>
      <c r="C4" s="15"/>
      <c r="D4" s="15"/>
      <c r="E4" s="16"/>
    </row>
    <row r="5" spans="1:5" ht="12.75">
      <c r="A5" s="10" t="s">
        <v>9</v>
      </c>
      <c r="B5" t="s">
        <v>54</v>
      </c>
      <c r="C5" s="15">
        <v>1</v>
      </c>
      <c r="D5" s="24">
        <v>64</v>
      </c>
      <c r="E5" s="17"/>
    </row>
    <row r="6" spans="1:5" ht="12.75">
      <c r="A6" s="1"/>
      <c r="B6" s="10" t="s">
        <v>50</v>
      </c>
      <c r="C6" s="15">
        <v>2</v>
      </c>
      <c r="D6" s="15">
        <v>100</v>
      </c>
      <c r="E6" s="17"/>
    </row>
    <row r="7" spans="1:5" ht="12.75">
      <c r="A7" s="1"/>
      <c r="B7" s="10" t="s">
        <v>55</v>
      </c>
      <c r="C7" s="15">
        <v>3</v>
      </c>
      <c r="D7" s="15">
        <v>110</v>
      </c>
      <c r="E7" s="17"/>
    </row>
    <row r="9" spans="1:5" ht="12.75">
      <c r="A9" s="10" t="s">
        <v>56</v>
      </c>
      <c r="B9" s="10" t="s">
        <v>48</v>
      </c>
      <c r="C9" s="15">
        <v>1</v>
      </c>
      <c r="D9" s="26">
        <v>84</v>
      </c>
      <c r="E9" s="17"/>
    </row>
    <row r="10" spans="1:5" ht="12.75">
      <c r="A10" s="1"/>
      <c r="B10" s="10" t="s">
        <v>10</v>
      </c>
      <c r="C10" s="15">
        <v>2</v>
      </c>
      <c r="D10" s="26">
        <v>82</v>
      </c>
      <c r="E10" s="17"/>
    </row>
    <row r="11" spans="1:5" ht="12.75">
      <c r="A11" s="1"/>
      <c r="B11" s="10" t="s">
        <v>8</v>
      </c>
      <c r="C11" s="15">
        <v>3</v>
      </c>
      <c r="D11" s="15">
        <v>88</v>
      </c>
      <c r="E11" s="17"/>
    </row>
    <row r="12" spans="1:5" ht="12.75">
      <c r="A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26</v>
      </c>
      <c r="C15" s="15"/>
      <c r="D15" s="19">
        <f>AVERAGE(D5,D6,D7,D9,D10,D11)</f>
        <v>88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47</v>
      </c>
      <c r="B17" s="10" t="s">
        <v>11</v>
      </c>
      <c r="C17" s="15"/>
      <c r="D17" s="15"/>
      <c r="E17" s="16"/>
    </row>
    <row r="18" spans="1:5" ht="12.75">
      <c r="A18" s="10"/>
      <c r="B18" s="10"/>
      <c r="C18" s="1"/>
      <c r="D18" s="1"/>
      <c r="E18" s="16"/>
    </row>
    <row r="19" spans="1:5" ht="12.75">
      <c r="A19" s="25">
        <v>41560</v>
      </c>
      <c r="B19" s="10"/>
      <c r="C19" s="1"/>
      <c r="D19" s="6"/>
      <c r="E19" s="1"/>
    </row>
  </sheetData>
  <sheetProtection/>
  <printOptions/>
  <pageMargins left="0.79" right="0.79" top="0.79" bottom="0.79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PageLayoutView="0" workbookViewId="0" topLeftCell="A1">
      <selection activeCell="A19" sqref="A19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27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22</v>
      </c>
      <c r="B3" s="5" t="s">
        <v>2</v>
      </c>
      <c r="C3" s="13" t="s">
        <v>23</v>
      </c>
      <c r="D3" s="13" t="s">
        <v>24</v>
      </c>
      <c r="E3" s="14"/>
    </row>
    <row r="4" spans="1:5" ht="12.75">
      <c r="A4" s="1"/>
      <c r="B4" s="1"/>
      <c r="C4" s="15"/>
      <c r="D4" s="15"/>
      <c r="E4" s="16"/>
    </row>
    <row r="5" spans="1:5" ht="12.75">
      <c r="A5" t="s">
        <v>57</v>
      </c>
      <c r="B5" t="s">
        <v>55</v>
      </c>
      <c r="C5" s="15">
        <v>1</v>
      </c>
      <c r="D5" s="15">
        <v>88</v>
      </c>
      <c r="E5" s="22"/>
    </row>
    <row r="6" spans="1:4" ht="12.75">
      <c r="A6" s="1"/>
      <c r="B6" t="s">
        <v>11</v>
      </c>
      <c r="C6" s="15">
        <v>2</v>
      </c>
      <c r="D6" s="15">
        <v>54</v>
      </c>
    </row>
    <row r="7" spans="1:4" ht="12.75">
      <c r="A7" s="1"/>
      <c r="B7" t="s">
        <v>48</v>
      </c>
      <c r="C7" s="15">
        <v>3</v>
      </c>
      <c r="D7" s="15">
        <v>90</v>
      </c>
    </row>
    <row r="9" spans="1:5" ht="12.75">
      <c r="A9" t="s">
        <v>58</v>
      </c>
      <c r="B9" s="10" t="s">
        <v>8</v>
      </c>
      <c r="C9" s="15">
        <v>1</v>
      </c>
      <c r="D9" s="15">
        <v>91</v>
      </c>
      <c r="E9" s="17"/>
    </row>
    <row r="10" spans="1:5" ht="12.75">
      <c r="A10" s="1"/>
      <c r="B10" s="10" t="s">
        <v>10</v>
      </c>
      <c r="C10" s="15">
        <v>2</v>
      </c>
      <c r="D10" s="15">
        <v>80</v>
      </c>
      <c r="E10" s="17"/>
    </row>
    <row r="11" spans="1:5" ht="12.75">
      <c r="A11" s="1"/>
      <c r="B11" s="10" t="s">
        <v>59</v>
      </c>
      <c r="C11" s="15">
        <v>3</v>
      </c>
      <c r="D11" s="15">
        <v>104</v>
      </c>
      <c r="E11" s="17"/>
    </row>
    <row r="12" spans="1:5" ht="12.75">
      <c r="A12" s="1"/>
      <c r="B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26</v>
      </c>
      <c r="C15" s="15"/>
      <c r="D15" s="19">
        <f>AVERAGE(D5,D6,D7,D9,D10,D11)</f>
        <v>84.5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47</v>
      </c>
      <c r="B17" t="s">
        <v>9</v>
      </c>
      <c r="C17" s="15"/>
      <c r="D17" s="15"/>
      <c r="E17" s="16"/>
    </row>
    <row r="18" spans="1:5" ht="12.75">
      <c r="A18" s="10"/>
      <c r="C18" s="1"/>
      <c r="D18" s="1"/>
      <c r="E18" s="16"/>
    </row>
    <row r="19" spans="1:5" ht="12.75">
      <c r="A19" s="25"/>
      <c r="B19" s="10"/>
      <c r="C19" s="1"/>
      <c r="D19" s="6"/>
      <c r="E19" s="1"/>
    </row>
    <row r="21" spans="1:5" ht="12.75">
      <c r="A21" s="1"/>
      <c r="B21" s="1"/>
      <c r="C21" s="1"/>
      <c r="D21" s="6"/>
      <c r="E21" s="1"/>
    </row>
  </sheetData>
  <sheetProtection/>
  <printOptions/>
  <pageMargins left="0.79" right="0.79" top="0.79" bottom="0.79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19.14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28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22</v>
      </c>
      <c r="B3" s="5" t="s">
        <v>2</v>
      </c>
      <c r="C3" s="13" t="s">
        <v>23</v>
      </c>
      <c r="D3" s="13" t="s">
        <v>24</v>
      </c>
      <c r="E3" s="14"/>
    </row>
    <row r="4" spans="1:5" ht="12.75">
      <c r="A4" s="1"/>
      <c r="B4" s="1"/>
      <c r="C4" s="15"/>
      <c r="D4" s="15"/>
      <c r="E4" s="16"/>
    </row>
    <row r="5" spans="1:5" ht="12.75">
      <c r="A5" s="10" t="s">
        <v>62</v>
      </c>
      <c r="B5" s="10" t="s">
        <v>60</v>
      </c>
      <c r="C5" s="15">
        <v>1</v>
      </c>
      <c r="D5" s="23">
        <v>79</v>
      </c>
      <c r="E5" s="17"/>
    </row>
    <row r="6" spans="1:5" ht="12.75">
      <c r="A6" s="1"/>
      <c r="B6" s="10" t="s">
        <v>48</v>
      </c>
      <c r="C6" s="15">
        <v>2</v>
      </c>
      <c r="D6" s="23">
        <v>91</v>
      </c>
      <c r="E6" s="17"/>
    </row>
    <row r="7" spans="1:5" ht="12.75">
      <c r="A7" s="1"/>
      <c r="B7" s="10" t="s">
        <v>50</v>
      </c>
      <c r="C7" s="15">
        <v>3</v>
      </c>
      <c r="D7" s="23">
        <v>118</v>
      </c>
      <c r="E7" s="17"/>
    </row>
    <row r="8" ht="12.75">
      <c r="D8" s="27"/>
    </row>
    <row r="9" spans="1:5" ht="12.75">
      <c r="A9" s="10" t="s">
        <v>11</v>
      </c>
      <c r="B9" s="10" t="s">
        <v>8</v>
      </c>
      <c r="C9" s="15">
        <v>1</v>
      </c>
      <c r="D9" s="23">
        <v>112</v>
      </c>
      <c r="E9" s="17"/>
    </row>
    <row r="10" spans="1:5" ht="12.75">
      <c r="A10" s="1"/>
      <c r="B10" s="1" t="s">
        <v>11</v>
      </c>
      <c r="C10" s="15">
        <v>2</v>
      </c>
      <c r="D10" s="23">
        <v>90</v>
      </c>
      <c r="E10" s="17"/>
    </row>
    <row r="11" spans="1:5" ht="12.75">
      <c r="A11" s="1"/>
      <c r="B11" s="10" t="s">
        <v>54</v>
      </c>
      <c r="C11" s="15">
        <v>3</v>
      </c>
      <c r="D11" s="23">
        <v>105</v>
      </c>
      <c r="E11" s="17"/>
    </row>
    <row r="12" spans="1:5" ht="12.75">
      <c r="A12" s="1"/>
      <c r="B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26</v>
      </c>
      <c r="C15" s="15"/>
      <c r="D15" s="19">
        <f>AVERAGE(D5,D6,D7,D9,D10,D11)</f>
        <v>99.16666666666667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47</v>
      </c>
      <c r="B17" s="10" t="s">
        <v>55</v>
      </c>
      <c r="C17" s="15"/>
      <c r="D17" s="15"/>
      <c r="E17" s="16"/>
    </row>
    <row r="18" spans="1:5" ht="12.75">
      <c r="A18" s="10"/>
      <c r="B18" s="10"/>
      <c r="C18" s="1"/>
      <c r="D18" s="1"/>
      <c r="E18" s="16"/>
    </row>
    <row r="19" spans="1:5" ht="12.75">
      <c r="A19" s="1"/>
      <c r="B19" s="10"/>
      <c r="C19" s="1"/>
      <c r="D19" s="6"/>
      <c r="E19" s="1"/>
    </row>
    <row r="21" spans="1:10" ht="12.75">
      <c r="A21" s="1"/>
      <c r="B21" s="1"/>
      <c r="C21" s="1"/>
      <c r="D21" s="6"/>
      <c r="E21" s="1"/>
      <c r="F21" s="1"/>
      <c r="G21" s="1"/>
      <c r="H21" s="1"/>
      <c r="I21" s="1"/>
      <c r="J21" s="1"/>
    </row>
  </sheetData>
  <sheetProtection/>
  <printOptions/>
  <pageMargins left="0.79" right="0.79" top="0.79" bottom="0.79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29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22</v>
      </c>
      <c r="B3" s="5" t="s">
        <v>2</v>
      </c>
      <c r="C3" s="13" t="s">
        <v>23</v>
      </c>
      <c r="D3" s="13" t="s">
        <v>24</v>
      </c>
      <c r="E3" s="14"/>
    </row>
    <row r="4" spans="1:5" ht="12.75">
      <c r="A4" s="1"/>
      <c r="B4" s="1"/>
      <c r="C4" s="15"/>
      <c r="D4" s="15"/>
      <c r="E4" s="16"/>
    </row>
    <row r="5" spans="1:5" ht="12.75">
      <c r="A5" s="10" t="s">
        <v>55</v>
      </c>
      <c r="B5" s="10" t="s">
        <v>60</v>
      </c>
      <c r="C5" s="15">
        <v>1</v>
      </c>
      <c r="D5" s="15">
        <v>78</v>
      </c>
      <c r="E5" s="17"/>
    </row>
    <row r="6" spans="1:5" ht="12.75">
      <c r="A6" s="1"/>
      <c r="B6" s="10" t="s">
        <v>55</v>
      </c>
      <c r="C6" s="15">
        <v>2</v>
      </c>
      <c r="D6" s="15">
        <v>102</v>
      </c>
      <c r="E6" s="17"/>
    </row>
    <row r="7" spans="1:5" ht="12.75">
      <c r="A7" s="1"/>
      <c r="B7" s="10" t="s">
        <v>11</v>
      </c>
      <c r="C7" s="15">
        <v>3</v>
      </c>
      <c r="D7" s="15">
        <v>70</v>
      </c>
      <c r="E7" s="17"/>
    </row>
    <row r="9" spans="1:5" ht="12.75">
      <c r="A9" s="10" t="s">
        <v>54</v>
      </c>
      <c r="B9" s="10" t="s">
        <v>50</v>
      </c>
      <c r="C9" s="15">
        <v>1</v>
      </c>
      <c r="D9" s="15">
        <v>103</v>
      </c>
      <c r="E9" s="17"/>
    </row>
    <row r="10" spans="1:5" ht="12.75">
      <c r="A10" s="1"/>
      <c r="B10" s="10" t="s">
        <v>54</v>
      </c>
      <c r="C10" s="15">
        <v>2</v>
      </c>
      <c r="D10" s="15">
        <v>82</v>
      </c>
      <c r="E10" s="17"/>
    </row>
    <row r="11" spans="1:5" ht="12.75">
      <c r="A11" s="1"/>
      <c r="B11" s="10" t="s">
        <v>48</v>
      </c>
      <c r="C11" s="15">
        <v>3</v>
      </c>
      <c r="D11" s="15">
        <v>90</v>
      </c>
      <c r="E11" s="17"/>
    </row>
    <row r="12" spans="1:5" ht="12.75">
      <c r="A12" s="1"/>
      <c r="B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26</v>
      </c>
      <c r="C15" s="15"/>
      <c r="D15" s="19">
        <f>AVERAGE(D5,D6,D7,D9,D10,D11)</f>
        <v>87.5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47</v>
      </c>
      <c r="B17" s="10" t="s">
        <v>8</v>
      </c>
      <c r="C17" s="15"/>
      <c r="D17" s="15"/>
      <c r="E17" s="16"/>
    </row>
    <row r="18" spans="1:5" ht="12.75">
      <c r="A18" s="10"/>
      <c r="B18" s="10"/>
      <c r="C18" s="1"/>
      <c r="D18" s="1"/>
      <c r="E18" s="16"/>
    </row>
    <row r="19" spans="1:5" ht="12.75">
      <c r="A19" s="1"/>
      <c r="B19" s="10"/>
      <c r="C19" s="1"/>
      <c r="D19" s="6"/>
      <c r="E19" s="1"/>
    </row>
    <row r="21" spans="1:6" ht="12.75">
      <c r="A21" s="1"/>
      <c r="B21" s="1"/>
      <c r="C21" s="1"/>
      <c r="D21" s="6"/>
      <c r="E21" s="1"/>
      <c r="F21" s="1"/>
    </row>
  </sheetData>
  <sheetProtection/>
  <printOptions/>
  <pageMargins left="0.79" right="0.79" top="0.79" bottom="0.79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21.8515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30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22</v>
      </c>
      <c r="B3" s="5" t="s">
        <v>2</v>
      </c>
      <c r="C3" s="13" t="s">
        <v>23</v>
      </c>
      <c r="D3" s="13" t="s">
        <v>24</v>
      </c>
      <c r="E3" s="14"/>
    </row>
    <row r="4" spans="1:5" ht="12.75">
      <c r="A4" s="1"/>
      <c r="B4" s="1"/>
      <c r="C4" s="15"/>
      <c r="D4" s="15"/>
      <c r="E4" s="16"/>
    </row>
    <row r="5" spans="1:5" ht="12.75">
      <c r="A5" s="10" t="s">
        <v>8</v>
      </c>
      <c r="B5" s="10" t="s">
        <v>8</v>
      </c>
      <c r="C5" s="15">
        <v>1</v>
      </c>
      <c r="D5" s="23">
        <v>97</v>
      </c>
      <c r="E5" s="17"/>
    </row>
    <row r="6" spans="1:5" ht="12.75">
      <c r="A6" s="1"/>
      <c r="B6" s="10" t="s">
        <v>55</v>
      </c>
      <c r="C6" s="15">
        <v>2</v>
      </c>
      <c r="D6" s="23">
        <v>104</v>
      </c>
      <c r="E6" s="17"/>
    </row>
    <row r="7" spans="1:5" ht="12.75">
      <c r="A7" s="1"/>
      <c r="B7" s="10" t="s">
        <v>11</v>
      </c>
      <c r="C7" s="15">
        <v>3</v>
      </c>
      <c r="D7" s="23">
        <v>83</v>
      </c>
      <c r="E7" s="17"/>
    </row>
    <row r="8" ht="12.75">
      <c r="D8" s="27"/>
    </row>
    <row r="9" spans="1:5" ht="12.75">
      <c r="A9" s="10" t="s">
        <v>9</v>
      </c>
      <c r="B9" s="10" t="s">
        <v>50</v>
      </c>
      <c r="C9" s="15">
        <v>1</v>
      </c>
      <c r="D9" s="23">
        <v>93</v>
      </c>
      <c r="E9" s="17"/>
    </row>
    <row r="10" spans="1:5" ht="12.75">
      <c r="A10" s="1"/>
      <c r="B10" s="10" t="s">
        <v>60</v>
      </c>
      <c r="C10" s="15">
        <v>2</v>
      </c>
      <c r="D10" s="23">
        <v>95</v>
      </c>
      <c r="E10" s="17"/>
    </row>
    <row r="11" spans="1:5" ht="12.75">
      <c r="A11" s="1"/>
      <c r="B11" s="10" t="s">
        <v>54</v>
      </c>
      <c r="C11" s="15">
        <v>3</v>
      </c>
      <c r="D11" s="23">
        <v>81</v>
      </c>
      <c r="E11" s="17"/>
    </row>
    <row r="12" spans="1:5" ht="12.75">
      <c r="A12" s="1"/>
      <c r="B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26</v>
      </c>
      <c r="C15" s="15"/>
      <c r="D15" s="19">
        <f>AVERAGE(D5,D6,D7,D9,D10,D11)</f>
        <v>92.16666666666667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47</v>
      </c>
      <c r="B17" s="10" t="s">
        <v>48</v>
      </c>
      <c r="C17" s="15"/>
      <c r="D17" s="15"/>
      <c r="E17" s="16"/>
    </row>
    <row r="18" spans="1:5" ht="12.75">
      <c r="A18" s="10"/>
      <c r="B18" s="10"/>
      <c r="C18" s="1"/>
      <c r="D18" s="1"/>
      <c r="E18" s="16"/>
    </row>
    <row r="19" spans="1:5" ht="12.75">
      <c r="A19" s="1"/>
      <c r="B19" s="10"/>
      <c r="C19" s="1"/>
      <c r="D19" s="6"/>
      <c r="E19" s="1"/>
    </row>
    <row r="21" spans="1:6" ht="12.75">
      <c r="A21" s="1"/>
      <c r="B21" s="1"/>
      <c r="C21" s="1"/>
      <c r="D21" s="6"/>
      <c r="E21" s="1"/>
      <c r="F21" s="1"/>
    </row>
  </sheetData>
  <sheetProtection/>
  <printOptions/>
  <pageMargins left="0.79" right="0.79" top="0.79" bottom="0.79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31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22</v>
      </c>
      <c r="B3" s="5" t="s">
        <v>2</v>
      </c>
      <c r="C3" s="13" t="s">
        <v>23</v>
      </c>
      <c r="D3" s="13" t="s">
        <v>24</v>
      </c>
      <c r="E3" s="14"/>
    </row>
    <row r="4" spans="1:5" ht="12.75">
      <c r="A4" s="1"/>
      <c r="B4" s="1"/>
      <c r="C4" s="15"/>
      <c r="D4" s="15"/>
      <c r="E4" s="16"/>
    </row>
    <row r="5" spans="1:5" ht="12.75">
      <c r="A5" s="10" t="s">
        <v>11</v>
      </c>
      <c r="B5" s="10" t="s">
        <v>11</v>
      </c>
      <c r="C5" s="15">
        <v>1</v>
      </c>
      <c r="D5" s="15">
        <v>101</v>
      </c>
      <c r="E5" s="17"/>
    </row>
    <row r="6" spans="1:5" ht="12.75">
      <c r="A6" s="1"/>
      <c r="B6" s="10" t="s">
        <v>8</v>
      </c>
      <c r="C6" s="15">
        <v>2</v>
      </c>
      <c r="D6" s="15">
        <v>136</v>
      </c>
      <c r="E6" s="17"/>
    </row>
    <row r="7" spans="1:5" ht="12.75">
      <c r="A7" s="1"/>
      <c r="B7" s="10" t="s">
        <v>10</v>
      </c>
      <c r="C7" s="15">
        <v>3</v>
      </c>
      <c r="D7" s="15">
        <v>98</v>
      </c>
      <c r="E7" s="17"/>
    </row>
    <row r="9" spans="1:5" ht="12.75">
      <c r="A9" s="10" t="s">
        <v>63</v>
      </c>
      <c r="B9" s="10" t="s">
        <v>55</v>
      </c>
      <c r="C9" s="15">
        <v>1</v>
      </c>
      <c r="D9" s="15">
        <v>120</v>
      </c>
      <c r="E9" s="17"/>
    </row>
    <row r="10" spans="1:5" ht="12.75">
      <c r="A10" s="1"/>
      <c r="B10" s="10" t="s">
        <v>54</v>
      </c>
      <c r="C10" s="15">
        <v>2</v>
      </c>
      <c r="D10" s="15">
        <v>116</v>
      </c>
      <c r="E10" s="17"/>
    </row>
    <row r="11" spans="1:5" ht="12.75">
      <c r="A11" s="1"/>
      <c r="B11" s="10" t="s">
        <v>48</v>
      </c>
      <c r="C11" s="15">
        <v>3</v>
      </c>
      <c r="D11" s="15">
        <v>108</v>
      </c>
      <c r="E11" s="17"/>
    </row>
    <row r="12" spans="1:5" ht="12.75">
      <c r="A12" s="1"/>
      <c r="B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26</v>
      </c>
      <c r="C15" s="15"/>
      <c r="D15" s="19">
        <f>AVERAGE(D5,D6,D7,D9,D10,D11)</f>
        <v>113.16666666666667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47</v>
      </c>
      <c r="B17" s="10" t="s">
        <v>50</v>
      </c>
      <c r="C17" s="15"/>
      <c r="D17" s="15"/>
      <c r="E17" s="16"/>
    </row>
    <row r="18" spans="1:5" ht="12.75">
      <c r="A18" s="10"/>
      <c r="B18" s="10"/>
      <c r="C18" s="1"/>
      <c r="D18" s="1"/>
      <c r="E18" s="16"/>
    </row>
    <row r="19" spans="1:5" ht="12.75">
      <c r="A19" s="1"/>
      <c r="B19" s="10"/>
      <c r="C19" s="1"/>
      <c r="D19" s="6"/>
      <c r="E19" s="1"/>
    </row>
    <row r="21" spans="1:6" ht="12.75">
      <c r="A21" s="1"/>
      <c r="B21" s="1"/>
      <c r="C21" s="1"/>
      <c r="D21" s="6"/>
      <c r="E21" s="1"/>
      <c r="F21" s="1"/>
    </row>
  </sheetData>
  <sheetProtection/>
  <printOptions/>
  <pageMargins left="0.79" right="0.79" top="0.79" bottom="0.79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showGridLines="0" zoomScalePageLayoutView="0" workbookViewId="0" topLeftCell="A1">
      <selection activeCell="B18" sqref="B18"/>
    </sheetView>
  </sheetViews>
  <sheetFormatPr defaultColWidth="9.140625" defaultRowHeight="12.75"/>
  <cols>
    <col min="1" max="1" width="18.0039062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32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22</v>
      </c>
      <c r="B3" s="5" t="s">
        <v>2</v>
      </c>
      <c r="C3" s="13" t="s">
        <v>23</v>
      </c>
      <c r="D3" s="13" t="s">
        <v>24</v>
      </c>
      <c r="E3" s="14"/>
    </row>
    <row r="4" spans="1:5" ht="12.75">
      <c r="A4" s="1"/>
      <c r="B4" s="1"/>
      <c r="C4" s="15"/>
      <c r="D4" s="15"/>
      <c r="E4" s="16"/>
    </row>
    <row r="5" spans="1:5" ht="12.75">
      <c r="A5" s="10" t="s">
        <v>55</v>
      </c>
      <c r="B5" s="10" t="s">
        <v>48</v>
      </c>
      <c r="C5" s="15">
        <v>1</v>
      </c>
      <c r="D5" s="15">
        <v>81</v>
      </c>
      <c r="E5" s="17"/>
    </row>
    <row r="6" spans="1:5" ht="12.75">
      <c r="A6" s="1"/>
      <c r="B6" s="10" t="s">
        <v>64</v>
      </c>
      <c r="C6" s="15">
        <v>2</v>
      </c>
      <c r="D6" s="15">
        <v>101</v>
      </c>
      <c r="E6" s="17"/>
    </row>
    <row r="7" spans="1:5" ht="12.75">
      <c r="A7" s="1"/>
      <c r="B7" s="10" t="s">
        <v>8</v>
      </c>
      <c r="C7" s="15">
        <v>3</v>
      </c>
      <c r="D7" s="15">
        <v>99</v>
      </c>
      <c r="E7" s="17"/>
    </row>
    <row r="9" spans="1:5" ht="12.75">
      <c r="A9" s="10" t="s">
        <v>65</v>
      </c>
      <c r="B9" s="10" t="s">
        <v>50</v>
      </c>
      <c r="C9" s="15">
        <v>1</v>
      </c>
      <c r="D9" s="15">
        <v>107</v>
      </c>
      <c r="E9" s="17"/>
    </row>
    <row r="10" spans="1:5" ht="12.75">
      <c r="A10" s="1"/>
      <c r="B10" s="10" t="s">
        <v>11</v>
      </c>
      <c r="C10" s="15">
        <v>2</v>
      </c>
      <c r="D10" s="15">
        <v>55</v>
      </c>
      <c r="E10" s="17"/>
    </row>
    <row r="11" spans="1:5" ht="12.75">
      <c r="A11" s="1"/>
      <c r="B11" s="10" t="s">
        <v>54</v>
      </c>
      <c r="C11" s="15">
        <v>3</v>
      </c>
      <c r="D11" s="15">
        <v>90</v>
      </c>
      <c r="E11" s="17"/>
    </row>
    <row r="12" spans="1:5" ht="12.75">
      <c r="A12" s="1"/>
      <c r="B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26</v>
      </c>
      <c r="C15" s="15"/>
      <c r="D15" s="19">
        <f>AVERAGE(D5,D6,D7,D9,D10,D11)</f>
        <v>88.83333333333333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47</v>
      </c>
      <c r="B17" s="10" t="s">
        <v>10</v>
      </c>
      <c r="C17" s="15"/>
      <c r="D17" s="15"/>
      <c r="E17" s="16"/>
    </row>
    <row r="18" spans="1:5" ht="12.75">
      <c r="A18" s="10"/>
      <c r="B18" s="10"/>
      <c r="C18" s="1"/>
      <c r="D18" s="1"/>
      <c r="E18" s="16"/>
    </row>
    <row r="19" spans="1:5" ht="12.75">
      <c r="A19" s="1"/>
      <c r="B19" s="10"/>
      <c r="C19" s="1"/>
      <c r="D19" s="6"/>
      <c r="E19" s="1"/>
    </row>
  </sheetData>
  <sheetProtection/>
  <printOptions/>
  <pageMargins left="0.79" right="0.79" top="0.79" bottom="0.79" header="0.51" footer="0.5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showGridLines="0" zoomScalePageLayoutView="0" workbookViewId="0" topLeftCell="A1">
      <selection activeCell="B18" sqref="B18"/>
    </sheetView>
  </sheetViews>
  <sheetFormatPr defaultColWidth="9.140625" defaultRowHeight="12.75"/>
  <cols>
    <col min="1" max="1" width="22.421875" style="0" customWidth="1"/>
    <col min="2" max="2" width="18.140625" style="0" customWidth="1"/>
    <col min="3" max="3" width="6.421875" style="0" customWidth="1"/>
    <col min="4" max="4" width="9.00390625" style="0" customWidth="1"/>
    <col min="5" max="5" width="20.140625" style="0" customWidth="1"/>
  </cols>
  <sheetData>
    <row r="1" spans="1:5" ht="21">
      <c r="A1" s="12" t="s">
        <v>33</v>
      </c>
      <c r="B1" s="12"/>
      <c r="C1" s="12"/>
      <c r="D1" s="12"/>
      <c r="E1" s="12"/>
    </row>
    <row r="2" spans="1:5" ht="12.75">
      <c r="A2" s="1"/>
      <c r="B2" s="1"/>
      <c r="C2" s="1"/>
      <c r="D2" s="1"/>
      <c r="E2" s="1"/>
    </row>
    <row r="3" spans="1:5" s="5" customFormat="1" ht="12.75">
      <c r="A3" s="5" t="s">
        <v>22</v>
      </c>
      <c r="B3" s="5" t="s">
        <v>2</v>
      </c>
      <c r="C3" s="13" t="s">
        <v>23</v>
      </c>
      <c r="D3" s="13" t="s">
        <v>24</v>
      </c>
      <c r="E3" s="14" t="s">
        <v>25</v>
      </c>
    </row>
    <row r="4" spans="1:5" ht="12.75">
      <c r="A4" s="1"/>
      <c r="B4" s="1"/>
      <c r="C4" s="15"/>
      <c r="D4" s="15"/>
      <c r="E4" s="16"/>
    </row>
    <row r="5" spans="1:5" ht="12.75">
      <c r="A5" s="10" t="s">
        <v>65</v>
      </c>
      <c r="B5" s="10" t="s">
        <v>48</v>
      </c>
      <c r="C5" s="15">
        <v>1</v>
      </c>
      <c r="D5" s="15">
        <v>118</v>
      </c>
      <c r="E5" s="17"/>
    </row>
    <row r="6" spans="1:5" ht="12.75">
      <c r="A6" s="1"/>
      <c r="B6" s="10" t="s">
        <v>11</v>
      </c>
      <c r="C6" s="15">
        <v>2</v>
      </c>
      <c r="D6" s="15">
        <v>83</v>
      </c>
      <c r="E6" s="17"/>
    </row>
    <row r="7" spans="1:5" ht="12.75">
      <c r="A7" s="1"/>
      <c r="B7" s="10" t="s">
        <v>50</v>
      </c>
      <c r="C7" s="15">
        <v>3</v>
      </c>
      <c r="D7" s="15">
        <v>92</v>
      </c>
      <c r="E7" s="17"/>
    </row>
    <row r="9" spans="1:5" ht="12.75">
      <c r="A9" s="10" t="s">
        <v>9</v>
      </c>
      <c r="B9" s="10" t="s">
        <v>8</v>
      </c>
      <c r="C9" s="15">
        <v>1</v>
      </c>
      <c r="D9" s="15">
        <v>117</v>
      </c>
      <c r="E9" s="17"/>
    </row>
    <row r="10" spans="1:5" ht="12.75">
      <c r="A10" s="1"/>
      <c r="B10" s="10" t="s">
        <v>54</v>
      </c>
      <c r="C10" s="15">
        <v>2</v>
      </c>
      <c r="D10" s="15">
        <v>96</v>
      </c>
      <c r="E10" s="17"/>
    </row>
    <row r="11" spans="1:5" ht="12.75">
      <c r="A11" s="1"/>
      <c r="B11" s="10" t="s">
        <v>10</v>
      </c>
      <c r="C11" s="15">
        <v>3</v>
      </c>
      <c r="D11" s="15">
        <v>90</v>
      </c>
      <c r="E11" s="17"/>
    </row>
    <row r="12" spans="1:5" ht="12.75">
      <c r="A12" s="1"/>
      <c r="B12" s="1"/>
      <c r="C12" s="15"/>
      <c r="D12" s="15"/>
      <c r="E12" s="16"/>
    </row>
    <row r="13" ht="12.75">
      <c r="A13" s="1"/>
    </row>
    <row r="14" spans="1:5" ht="12.75">
      <c r="A14" s="1"/>
      <c r="B14" s="1"/>
      <c r="C14" s="15"/>
      <c r="D14" s="15"/>
      <c r="E14" s="16"/>
    </row>
    <row r="15" spans="1:5" ht="12.75">
      <c r="A15" s="1"/>
      <c r="B15" s="1" t="s">
        <v>26</v>
      </c>
      <c r="C15" s="15"/>
      <c r="D15" s="19">
        <f>AVERAGE(D5,D6,D7,D9,D10,D11)</f>
        <v>99.33333333333333</v>
      </c>
      <c r="E15" s="16"/>
    </row>
    <row r="16" spans="1:5" ht="12.75">
      <c r="A16" s="1"/>
      <c r="B16" s="1"/>
      <c r="C16" s="15"/>
      <c r="D16" s="15"/>
      <c r="E16" s="16"/>
    </row>
    <row r="17" spans="1:5" ht="12.75">
      <c r="A17" s="10" t="s">
        <v>47</v>
      </c>
      <c r="B17" s="10" t="s">
        <v>55</v>
      </c>
      <c r="C17" s="15"/>
      <c r="D17" s="23"/>
      <c r="E17" s="16"/>
    </row>
    <row r="18" spans="1:5" ht="12.75">
      <c r="A18" s="10"/>
      <c r="B18" s="10"/>
      <c r="C18" s="1"/>
      <c r="D18" s="1"/>
      <c r="E18" s="16"/>
    </row>
    <row r="19" spans="1:5" ht="12.75">
      <c r="A19" s="1"/>
      <c r="B19" s="10"/>
      <c r="C19" s="1"/>
      <c r="D19" s="6"/>
      <c r="E19" s="1"/>
    </row>
    <row r="21" spans="1:6" ht="12.75">
      <c r="A21" s="1"/>
      <c r="B21" s="1"/>
      <c r="C21" s="1"/>
      <c r="D21" s="6"/>
      <c r="E21" s="1"/>
      <c r="F21" s="1"/>
    </row>
  </sheetData>
  <sheetProtection/>
  <printOptions/>
  <pageMargins left="0.79" right="0.79" top="0.79" bottom="0.79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Constable Quiz League 2013-2014</dc:title>
  <dc:subject/>
  <dc:creator>Jim&amp;Lesley</dc:creator>
  <cp:keywords/>
  <dc:description/>
  <cp:lastModifiedBy>Jim&amp;Lesley</cp:lastModifiedBy>
  <cp:lastPrinted>2012-03-18T18:46:06Z</cp:lastPrinted>
  <dcterms:created xsi:type="dcterms:W3CDTF">2010-01-04T10:35:20Z</dcterms:created>
  <dcterms:modified xsi:type="dcterms:W3CDTF">2014-03-11T11:35:12Z</dcterms:modified>
  <cp:category/>
  <cp:version/>
  <cp:contentType/>
  <cp:contentStatus/>
</cp:coreProperties>
</file>